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ujap\Downloads\"/>
    </mc:Choice>
  </mc:AlternateContent>
  <xr:revisionPtr revIDLastSave="0" documentId="13_ncr:1_{0D944000-9319-4B08-8287-EB6A5DE362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SEÑO ARCHIVO PLANO" sheetId="1" r:id="rId1"/>
  </sheets>
  <definedNames>
    <definedName name="_xlnm._FilterDatabase" localSheetId="0" hidden="1">'DISEÑO ARCHIVO PLANO'!$B$6:$J$41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E23" i="1" s="1"/>
  <c r="D24" i="1" s="1"/>
  <c r="E24" i="1" s="1"/>
  <c r="D25" i="1" s="1"/>
  <c r="E25" i="1" s="1"/>
  <c r="D26" i="1" s="1"/>
  <c r="E26" i="1" s="1"/>
  <c r="D27" i="1" s="1"/>
  <c r="E27" i="1" s="1"/>
  <c r="D28" i="1" s="1"/>
  <c r="E28" i="1" s="1"/>
  <c r="D29" i="1" s="1"/>
  <c r="E29" i="1" s="1"/>
  <c r="D30" i="1" s="1"/>
  <c r="E30" i="1" s="1"/>
  <c r="D31" i="1" s="1"/>
  <c r="E31" i="1" s="1"/>
  <c r="D32" i="1" s="1"/>
  <c r="E32" i="1" s="1"/>
  <c r="D33" i="1" s="1"/>
  <c r="E33" i="1" s="1"/>
  <c r="D34" i="1" s="1"/>
  <c r="E34" i="1" s="1"/>
  <c r="D35" i="1" s="1"/>
  <c r="E35" i="1" s="1"/>
  <c r="D36" i="1" s="1"/>
  <c r="E36" i="1" s="1"/>
  <c r="D37" i="1" s="1"/>
  <c r="E37" i="1" s="1"/>
  <c r="D38" i="1" s="1"/>
  <c r="E38" i="1" s="1"/>
  <c r="D39" i="1" s="1"/>
  <c r="E39" i="1" s="1"/>
  <c r="D40" i="1" s="1"/>
  <c r="E40" i="1" s="1"/>
  <c r="D41" i="1" s="1"/>
  <c r="E41" i="1" s="1"/>
  <c r="AW7" i="1"/>
  <c r="D7" i="1"/>
  <c r="E7" i="1" s="1"/>
  <c r="D8" i="1" s="1"/>
  <c r="E8" i="1" s="1"/>
  <c r="D9" i="1" s="1"/>
  <c r="E9" i="1" s="1"/>
  <c r="D10" i="1" s="1"/>
  <c r="E10" i="1" s="1"/>
  <c r="D11" i="1" s="1"/>
  <c r="E11" i="1" s="1"/>
  <c r="D12" i="1" s="1"/>
  <c r="E12" i="1" s="1"/>
  <c r="D13" i="1" s="1"/>
  <c r="E13" i="1" s="1"/>
  <c r="D14" i="1" s="1"/>
  <c r="E14" i="1" s="1"/>
  <c r="D21" i="1" s="1"/>
  <c r="E21" i="1" s="1"/>
  <c r="D17" i="1" s="1"/>
  <c r="E17" i="1" s="1"/>
  <c r="D15" i="1" s="1"/>
  <c r="E15" i="1" s="1"/>
  <c r="D16" i="1" s="1"/>
  <c r="E16" i="1" s="1"/>
  <c r="D18" i="1" s="1"/>
  <c r="E18" i="1" s="1"/>
  <c r="D22" i="1" s="1"/>
  <c r="E22" i="1" s="1"/>
  <c r="D20" i="1" s="1"/>
  <c r="E20" i="1" s="1"/>
  <c r="D19" i="1" s="1"/>
  <c r="E19" i="1" s="1"/>
  <c r="AW6" i="1"/>
</calcChain>
</file>

<file path=xl/sharedStrings.xml><?xml version="1.0" encoding="utf-8"?>
<sst xmlns="http://schemas.openxmlformats.org/spreadsheetml/2006/main" count="223" uniqueCount="125">
  <si>
    <t>Nombre campo</t>
  </si>
  <si>
    <t>Longitud</t>
  </si>
  <si>
    <t>Posición Incial</t>
  </si>
  <si>
    <t>Posición Final</t>
  </si>
  <si>
    <t>Tipo</t>
  </si>
  <si>
    <t>Descripción</t>
  </si>
  <si>
    <t>Combo</t>
  </si>
  <si>
    <t>Valores permitidos</t>
  </si>
  <si>
    <t>Requerido?</t>
  </si>
  <si>
    <t>Regla del Campo</t>
  </si>
  <si>
    <t>Tipo_identificacion</t>
  </si>
  <si>
    <t>Alfanumérico</t>
  </si>
  <si>
    <t>Tipo de identificación del empleado</t>
  </si>
  <si>
    <t>CEDULA DE CIUDADANIA
CEDULA DE EXTRANJERÍA</t>
  </si>
  <si>
    <t>Letras 
CEDULA DE CIUDADANIA = C
CEDULA DE EXTRANJERÍA = E</t>
  </si>
  <si>
    <t>S</t>
  </si>
  <si>
    <t>Valor tomado del GENERADOR, columna A</t>
  </si>
  <si>
    <t>Numero_identificacion</t>
  </si>
  <si>
    <t>Numérico</t>
  </si>
  <si>
    <t>Número de identificación del empleado</t>
  </si>
  <si>
    <t>Dígitos de 0 a 9</t>
  </si>
  <si>
    <t>Valor tomado del GENERADOR, columna B</t>
  </si>
  <si>
    <t>Codigo_oficina_radicadora</t>
  </si>
  <si>
    <t>Código de oficina radicadora</t>
  </si>
  <si>
    <t>N</t>
  </si>
  <si>
    <r>
      <t xml:space="preserve">Siempre debe ser constante </t>
    </r>
    <r>
      <rPr>
        <sz val="9"/>
        <color rgb="FFFF0000"/>
        <rFont val="Arial"/>
        <family val="2"/>
      </rPr>
      <t>XXX</t>
    </r>
  </si>
  <si>
    <t>Primer Apellido_titular</t>
  </si>
  <si>
    <t>Nombres y apellidos del empleado</t>
  </si>
  <si>
    <t>•Sólo permite letras de la a-zA-Z
•NO se permiten:
  ñ, Ñ, ni vocales con tildes ni digitos 0-9.
  Letras con tilde
  Letras con diéresis  Ejemplo: ü, Ü, ÿ, 
  Letras con acento “ô”
  No se permite caracteres especiales tales como:  °  ,  ¬ .</t>
  </si>
  <si>
    <t>Valor tomado del GENERADOR, concantenación de las columnas columna C, D, E y F, con espacio entre cada valor</t>
  </si>
  <si>
    <t>Segundo Apellido_titular</t>
  </si>
  <si>
    <t>•Sólo permite letras de la a-zA-Z
• NO se permiten:
  ñ, Ñ, ni vocales con tildes ni digitos 0-9.
  Letras con tilde
  Letras con diéresis  Ejemplo: ü, Ü, ÿ, 
  Letras con acento “ô”
  No se permite caracteres especiales tales como:  °  ,  ¬ .</t>
  </si>
  <si>
    <t>Primer Nombre_titular</t>
  </si>
  <si>
    <t>•Sólo permite letras de la a-zA-Z
• NO se permiten: 
   ñ, Ñ, ni vocales con tildes ni digitos 0-9.
   Letras con tilde
   Letras con diéresis  Ejemplo: ü, Ü, ÿ, 
   Letras con acento “ô”
   No se permite caracteres especiales tales como:  °  ,  ¬ .</t>
  </si>
  <si>
    <t>•Sólo permite letras de la a-zA-Z
• NO se permiten: 
    ñ, Ñ, ni vocales con tildes ni digitos 0-9.
    Letras con tilde
    Letras con diéresis  Ejemplo: ü, Ü, ÿ, 
    Letras con acento “ô”
    No se permite caracteres especiales tales como:  °  ,  ¬ .</t>
  </si>
  <si>
    <t>Fecha_nacimiento_titular</t>
  </si>
  <si>
    <t>Fecha de nacimiento del empleado</t>
  </si>
  <si>
    <t>Valor tomado del GENERADOR, columna G</t>
  </si>
  <si>
    <t>Salario_mensual_titular</t>
  </si>
  <si>
    <r>
      <t xml:space="preserve">Salario mensual pactado
</t>
    </r>
    <r>
      <rPr>
        <sz val="9"/>
        <rFont val="Arial"/>
        <family val="2"/>
      </rPr>
      <t>Número entero sin decimales</t>
    </r>
  </si>
  <si>
    <t>Valor tomado del GENERADOR, columna N</t>
  </si>
  <si>
    <t>Direccion_titular</t>
  </si>
  <si>
    <t>Dirección de residencia del empleado</t>
  </si>
  <si>
    <t xml:space="preserve">• Sólo permite letras de la a-zA-Z
• NO se permiten:
   ñ, Ñ, ni vocales con tildes ni digitos 0-9
   Letras con tilde
   Letras con diéresis  Ejemplo: ü, Ü, ÿ, 
   Letras con acento “ô”
  No se permite caracteres especiales tales como:   °  ,  ¬ . </t>
  </si>
  <si>
    <t>Valor tomado del GENERADOR, columna J</t>
  </si>
  <si>
    <t>Numero_telefono_fijo_titular</t>
  </si>
  <si>
    <t>Teléfono de residencia del empleado</t>
  </si>
  <si>
    <t>Valor tomado del GENERADOR, columna H</t>
  </si>
  <si>
    <t>Numero_telefono_celular_titular</t>
  </si>
  <si>
    <t>Teléfono celular del empleado</t>
  </si>
  <si>
    <t>Valor tomado del GENERADOR, columna I</t>
  </si>
  <si>
    <t>Valor tomado del GENERADOR, columna K</t>
  </si>
  <si>
    <t>Fecha_proceso</t>
  </si>
  <si>
    <t>Fecha de proceso de apertura</t>
  </si>
  <si>
    <t>Se debe registrar la fecha del día en que se carga el archivo al sistema</t>
  </si>
  <si>
    <t>Tipo_contrato_titular</t>
  </si>
  <si>
    <t>Tipo de contrato del empleado</t>
  </si>
  <si>
    <t>TERMINO FIJO
TERMINO IDEFINIDO
LABOR CONTRATADA
PRESTACIÓN DE SERVICIO</t>
  </si>
  <si>
    <t>Valor tomado del GENERADOR, columna M</t>
  </si>
  <si>
    <t>Correo_electronico_titular</t>
  </si>
  <si>
    <t>Correo electrónico del empleado</t>
  </si>
  <si>
    <t xml:space="preserve">•  Se permite Letras, dígitos de 0 a 9, signos '@' y '.'
•  NO se permiten:
   ñ, Ñ, ni vocales con tildes
   Letras con tilde
   Letras con diéresis  Ejemplo: ü, Ü, ÿ, 
   Letras con acento “ô”
  No se permite caracteres especiales tales como:   °  ,  ¬ . </t>
  </si>
  <si>
    <t>Valor tomado del GENERADOR, columna L</t>
  </si>
  <si>
    <t>Numero_cuenta_matriz</t>
  </si>
  <si>
    <t>Número de cuenta matriz</t>
  </si>
  <si>
    <t>Valor tomado del GENERADOR, celda E7</t>
  </si>
  <si>
    <t>Nombre_empresa</t>
  </si>
  <si>
    <t>Nombre de la empresa</t>
  </si>
  <si>
    <t xml:space="preserve">Se permite Letras a-zA-Z y los signos punto y la coma
•  NO se permiten:
   ñ, Ñ, ni vocales con tildes
   Letras con tilde
   Letras con diéresis  Ejemplo: ü, Ü, ÿ, 
   Letras con acento “ô”
  No se permite caracteres especiales tales como:   °  ,  ¬ . </t>
  </si>
  <si>
    <t>Valor tomado del GENERADOR, celda E6</t>
  </si>
  <si>
    <t>Direccion_empresa</t>
  </si>
  <si>
    <t>Dirección de la empresa</t>
  </si>
  <si>
    <t>Espacios</t>
  </si>
  <si>
    <r>
      <t xml:space="preserve">Siempre debe ser constante relleno espacios </t>
    </r>
    <r>
      <rPr>
        <b/>
        <sz val="9"/>
        <color indexed="8"/>
        <rFont val="Arial"/>
        <family val="2"/>
      </rPr>
      <t>(50 espacios)</t>
    </r>
  </si>
  <si>
    <t>Telefono_empresa</t>
  </si>
  <si>
    <t>Número telefónico de la empresa</t>
  </si>
  <si>
    <t>Ceros (0)</t>
  </si>
  <si>
    <r>
      <t xml:space="preserve">Siempre debe ser constante </t>
    </r>
    <r>
      <rPr>
        <b/>
        <sz val="9"/>
        <color indexed="8"/>
        <rFont val="Arial"/>
        <family val="2"/>
      </rPr>
      <t>000000000000</t>
    </r>
  </si>
  <si>
    <t>Codigo_ciudad_empresa</t>
  </si>
  <si>
    <t>Código de ciudad de la empresa</t>
  </si>
  <si>
    <r>
      <t xml:space="preserve">Siempre debe ser constante </t>
    </r>
    <r>
      <rPr>
        <b/>
        <sz val="9"/>
        <color indexed="8"/>
        <rFont val="Arial"/>
        <family val="2"/>
      </rPr>
      <t>00000</t>
    </r>
  </si>
  <si>
    <t>FILLER</t>
  </si>
  <si>
    <t>FILLER del registro</t>
  </si>
  <si>
    <r>
      <t xml:space="preserve">Siempre debe ser constante relleno espacios </t>
    </r>
    <r>
      <rPr>
        <b/>
        <sz val="9"/>
        <color indexed="8"/>
        <rFont val="Arial"/>
        <family val="2"/>
      </rPr>
      <t>(1 espacio)</t>
    </r>
  </si>
  <si>
    <t>Indicador_Validacion_datacredito</t>
  </si>
  <si>
    <t>Indicador de Validación Central de Información (Datacrédito o Asisa)</t>
  </si>
  <si>
    <r>
      <t xml:space="preserve">Siempre debe ser constante </t>
    </r>
    <r>
      <rPr>
        <b/>
        <sz val="9"/>
        <color indexed="8"/>
        <rFont val="Arial"/>
        <family val="2"/>
      </rPr>
      <t>0</t>
    </r>
  </si>
  <si>
    <t>Nombre_convenio</t>
  </si>
  <si>
    <t>Nombre del convenio</t>
  </si>
  <si>
    <r>
      <t xml:space="preserve">Siempre debe ser constante relleno espacios </t>
    </r>
    <r>
      <rPr>
        <b/>
        <sz val="9"/>
        <color indexed="8"/>
        <rFont val="Arial"/>
        <family val="2"/>
      </rPr>
      <t>(30 espacios)</t>
    </r>
  </si>
  <si>
    <t>Nombre_custodio</t>
  </si>
  <si>
    <t>Nombre del custodio</t>
  </si>
  <si>
    <t>Numero_identificacion_custodio</t>
  </si>
  <si>
    <t>Número de identificación del custodio</t>
  </si>
  <si>
    <r>
      <t xml:space="preserve">Siempre debe ser constante </t>
    </r>
    <r>
      <rPr>
        <b/>
        <sz val="9"/>
        <color indexed="8"/>
        <rFont val="Arial"/>
        <family val="2"/>
      </rPr>
      <t>0000000000000</t>
    </r>
  </si>
  <si>
    <t>Direccion_entrega</t>
  </si>
  <si>
    <t>Dirección de entrega</t>
  </si>
  <si>
    <r>
      <t xml:space="preserve">Siempre debe ser constante relleno espacios </t>
    </r>
    <r>
      <rPr>
        <b/>
        <sz val="9"/>
        <color indexed="8"/>
        <rFont val="Arial"/>
        <family val="2"/>
      </rPr>
      <t>(40 espacios)</t>
    </r>
  </si>
  <si>
    <t>Ciudad_entrega</t>
  </si>
  <si>
    <t>Ciudad de entrega</t>
  </si>
  <si>
    <r>
      <t xml:space="preserve">Siempre debe ser constante relleno espacios </t>
    </r>
    <r>
      <rPr>
        <b/>
        <sz val="9"/>
        <color indexed="8"/>
        <rFont val="Arial"/>
        <family val="2"/>
      </rPr>
      <t>(20 espacios)</t>
    </r>
  </si>
  <si>
    <t>Numero_telefono_fijo_custodio</t>
  </si>
  <si>
    <t>Teléfono de residencia del custodio</t>
  </si>
  <si>
    <r>
      <t xml:space="preserve">Siempre debe ser constante </t>
    </r>
    <r>
      <rPr>
        <b/>
        <sz val="9"/>
        <color indexed="8"/>
        <rFont val="Arial"/>
        <family val="2"/>
      </rPr>
      <t>00000000</t>
    </r>
  </si>
  <si>
    <t>Numero_telefono_celular_custodio</t>
  </si>
  <si>
    <t>Teléfono celular del custodio</t>
  </si>
  <si>
    <r>
      <t xml:space="preserve">Siempre debe ser constante </t>
    </r>
    <r>
      <rPr>
        <b/>
        <sz val="9"/>
        <color indexed="8"/>
        <rFont val="Arial"/>
        <family val="2"/>
      </rPr>
      <t>00000000000</t>
    </r>
  </si>
  <si>
    <t>Correo_electronico_custodio</t>
  </si>
  <si>
    <t>Correo electrónico del custodio</t>
  </si>
  <si>
    <t>Numero_cuenta_empleado</t>
  </si>
  <si>
    <t>Número de Cuenta asignado al empleado</t>
  </si>
  <si>
    <r>
      <t xml:space="preserve">Siempre debe ser constante relleno ceros </t>
    </r>
    <r>
      <rPr>
        <b/>
        <sz val="9"/>
        <color indexed="8"/>
        <rFont val="Arial"/>
        <family val="2"/>
      </rPr>
      <t>(16 ceros)</t>
    </r>
  </si>
  <si>
    <t>Codigo_respuesta_final</t>
  </si>
  <si>
    <t>Código de Respuesta Final</t>
  </si>
  <si>
    <r>
      <t xml:space="preserve">Siempre debe ser constante relleno ceros </t>
    </r>
    <r>
      <rPr>
        <b/>
        <sz val="9"/>
        <color indexed="8"/>
        <rFont val="Arial"/>
        <family val="2"/>
      </rPr>
      <t>(2 ceros)</t>
    </r>
  </si>
  <si>
    <r>
      <t xml:space="preserve">Siempre debe ser constante relleno espacios </t>
    </r>
    <r>
      <rPr>
        <b/>
        <sz val="9"/>
        <color indexed="8"/>
        <rFont val="Arial"/>
        <family val="2"/>
      </rPr>
      <t>(200 espacios)</t>
    </r>
  </si>
  <si>
    <t>Id_registro</t>
  </si>
  <si>
    <t>ID único del registo utilizado entre ICBS y el banco.</t>
  </si>
  <si>
    <t>No se incluye en el GENERADOR</t>
  </si>
  <si>
    <t>Segundo Nombre_titular</t>
  </si>
  <si>
    <t>Ciudad_titular</t>
  </si>
  <si>
    <t>Ciudad de residencia</t>
  </si>
  <si>
    <t xml:space="preserve">LISTADO DE NOMBRES CIUDADES </t>
  </si>
  <si>
    <t>Lista Desplegable</t>
  </si>
  <si>
    <t xml:space="preserve">      ESTRUCTURA DEL GENERADOR PARA APERTURA DE CUENTAS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</si>
</sst>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  <font>
      <b/>
      <sz val="11"/>
      <color theme="3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3" tint="-0.249977111117893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</xdr:row>
      <xdr:rowOff>47625</xdr:rowOff>
    </xdr:from>
    <xdr:to>
      <xdr:col>8</xdr:col>
      <xdr:colOff>3009900</xdr:colOff>
      <xdr:row>3</xdr:row>
      <xdr:rowOff>93344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8600" y="504825"/>
          <a:ext cx="9610725" cy="45719"/>
        </a:xfrm>
        <a:prstGeom prst="ellipse">
          <a:avLst/>
        </a:prstGeom>
        <a:solidFill>
          <a:schemeClr val="bg1">
            <a:lumMod val="85000"/>
          </a:schemeClr>
        </a:solidFill>
        <a:ln/>
        <a:effectLst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lIns="109024" tIns="54512" rIns="109024" bIns="54512" rtlCol="0" anchor="ctr"/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 sz="1900">
            <a:solidFill>
              <a:prstClr val="white"/>
            </a:solidFill>
          </a:endParaRPr>
        </a:p>
      </xdr:txBody>
    </xdr:sp>
    <xdr:clientData/>
  </xdr:twoCellAnchor>
  <xdr:twoCellAnchor editAs="oneCell">
    <xdr:from>
      <xdr:col>9</xdr:col>
      <xdr:colOff>0</xdr:colOff>
      <xdr:row>7</xdr:row>
      <xdr:rowOff>0</xdr:rowOff>
    </xdr:from>
    <xdr:to>
      <xdr:col>75</xdr:col>
      <xdr:colOff>457200</xdr:colOff>
      <xdr:row>37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B4D511-AAA6-40EE-8D7E-7759B1B68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1991591"/>
          <a:ext cx="49225200" cy="16576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33130</xdr:colOff>
      <xdr:row>0</xdr:row>
      <xdr:rowOff>74543</xdr:rowOff>
    </xdr:from>
    <xdr:to>
      <xdr:col>1</xdr:col>
      <xdr:colOff>1482026</xdr:colOff>
      <xdr:row>3</xdr:row>
      <xdr:rowOff>41413</xdr:rowOff>
    </xdr:to>
    <xdr:pic>
      <xdr:nvPicPr>
        <xdr:cNvPr id="7" name="Imagen 6" descr="Texto&#10;&#10;Descripción generada automáticamente">
          <a:extLst>
            <a:ext uri="{FF2B5EF4-FFF2-40B4-BE49-F238E27FC236}">
              <a16:creationId xmlns:a16="http://schemas.microsoft.com/office/drawing/2014/main" id="{FB389F25-9CE5-4E5D-A1E9-989450D55A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456" b="97087" l="73846" r="96308">
                      <a14:foregroundMark x1="75077" y1="93689" x2="79077" y2="96311"/>
                      <a14:foregroundMark x1="79077" y1="96311" x2="91231" y2="96699"/>
                      <a14:foregroundMark x1="91231" y1="96699" x2="95077" y2="94757"/>
                      <a14:foregroundMark x1="95077" y1="94757" x2="94923" y2="94175"/>
                      <a14:foregroundMark x1="96308" y1="97087" x2="96154" y2="939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1179" t="92176" r="1591" b="2222"/>
        <a:stretch/>
      </xdr:blipFill>
      <xdr:spPr bwMode="auto">
        <a:xfrm>
          <a:off x="331304" y="74543"/>
          <a:ext cx="1448896" cy="455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W41"/>
  <sheetViews>
    <sheetView showGridLines="0" tabSelected="1" zoomScale="115" zoomScaleNormal="115" workbookViewId="0">
      <selection activeCell="M5" sqref="M5"/>
    </sheetView>
  </sheetViews>
  <sheetFormatPr baseColWidth="10" defaultColWidth="11.42578125" defaultRowHeight="12" x14ac:dyDescent="0.2"/>
  <cols>
    <col min="1" max="1" width="4.42578125" style="2" customWidth="1"/>
    <col min="2" max="2" width="23" style="2" customWidth="1"/>
    <col min="3" max="3" width="8.7109375" style="2" customWidth="1"/>
    <col min="4" max="5" width="8" style="2" hidden="1" customWidth="1"/>
    <col min="6" max="6" width="11.28515625" style="2" bestFit="1" customWidth="1"/>
    <col min="7" max="7" width="23.5703125" style="2" customWidth="1"/>
    <col min="8" max="8" width="19.7109375" style="2" customWidth="1"/>
    <col min="9" max="9" width="40.42578125" style="2" customWidth="1"/>
    <col min="10" max="10" width="10.28515625" style="2" hidden="1" customWidth="1"/>
    <col min="11" max="11" width="41.42578125" style="2" hidden="1" customWidth="1"/>
    <col min="12" max="16384" width="11.42578125" style="2"/>
  </cols>
  <sheetData>
    <row r="3" spans="2:49" ht="15" x14ac:dyDescent="0.25">
      <c r="B3" s="14" t="s">
        <v>124</v>
      </c>
      <c r="C3" s="14"/>
      <c r="D3" s="14"/>
      <c r="E3" s="14"/>
      <c r="F3" s="14"/>
      <c r="G3" s="14"/>
      <c r="H3" s="14"/>
      <c r="I3" s="14"/>
      <c r="J3" s="14"/>
    </row>
    <row r="6" spans="2:49" ht="45" x14ac:dyDescent="0.2">
      <c r="B6" s="13" t="s">
        <v>0</v>
      </c>
      <c r="C6" s="13" t="s">
        <v>1</v>
      </c>
      <c r="D6" s="13" t="s">
        <v>2</v>
      </c>
      <c r="E6" s="13" t="s">
        <v>3</v>
      </c>
      <c r="F6" s="13" t="s">
        <v>4</v>
      </c>
      <c r="G6" s="13" t="s">
        <v>5</v>
      </c>
      <c r="H6" s="13" t="s">
        <v>6</v>
      </c>
      <c r="I6" s="13" t="s">
        <v>7</v>
      </c>
      <c r="J6" s="1" t="s">
        <v>8</v>
      </c>
      <c r="K6" s="1" t="s">
        <v>9</v>
      </c>
      <c r="AW6" s="2" t="e">
        <f>LEN(#REF!)</f>
        <v>#REF!</v>
      </c>
    </row>
    <row r="7" spans="2:49" ht="48" x14ac:dyDescent="0.2">
      <c r="B7" s="3" t="s">
        <v>10</v>
      </c>
      <c r="C7" s="4">
        <v>1</v>
      </c>
      <c r="D7" s="4">
        <f>C7</f>
        <v>1</v>
      </c>
      <c r="E7" s="4">
        <f>D7</f>
        <v>1</v>
      </c>
      <c r="F7" s="4" t="s">
        <v>11</v>
      </c>
      <c r="G7" s="3" t="s">
        <v>12</v>
      </c>
      <c r="H7" s="3" t="s">
        <v>13</v>
      </c>
      <c r="I7" s="3" t="s">
        <v>14</v>
      </c>
      <c r="J7" s="4" t="s">
        <v>15</v>
      </c>
      <c r="K7" s="3" t="s">
        <v>16</v>
      </c>
      <c r="AW7" s="2" t="e">
        <f>LEN(#REF!)</f>
        <v>#REF!</v>
      </c>
    </row>
    <row r="8" spans="2:49" ht="24" x14ac:dyDescent="0.25">
      <c r="B8" s="3" t="s">
        <v>17</v>
      </c>
      <c r="C8" s="4">
        <v>13</v>
      </c>
      <c r="D8" s="4">
        <f>+E7+1</f>
        <v>2</v>
      </c>
      <c r="E8" s="4">
        <f>+C8+D8-1</f>
        <v>14</v>
      </c>
      <c r="F8" s="4" t="s">
        <v>18</v>
      </c>
      <c r="G8" s="3" t="s">
        <v>19</v>
      </c>
      <c r="H8" s="3"/>
      <c r="I8" s="3" t="s">
        <v>20</v>
      </c>
      <c r="J8" s="4" t="s">
        <v>15</v>
      </c>
      <c r="K8" s="3" t="s">
        <v>21</v>
      </c>
      <c r="L8"/>
    </row>
    <row r="9" spans="2:49" ht="24" x14ac:dyDescent="0.2">
      <c r="B9" s="3" t="s">
        <v>22</v>
      </c>
      <c r="C9" s="4">
        <v>3</v>
      </c>
      <c r="D9" s="4">
        <f t="shared" ref="D9:D41" si="0">+E8+1</f>
        <v>15</v>
      </c>
      <c r="E9" s="4">
        <f t="shared" ref="E9:E41" si="1">+C9+D9-1</f>
        <v>17</v>
      </c>
      <c r="F9" s="4" t="s">
        <v>18</v>
      </c>
      <c r="G9" s="3" t="s">
        <v>23</v>
      </c>
      <c r="H9" s="3"/>
      <c r="I9" s="3" t="s">
        <v>20</v>
      </c>
      <c r="J9" s="4" t="s">
        <v>24</v>
      </c>
      <c r="K9" s="3" t="s">
        <v>25</v>
      </c>
    </row>
    <row r="10" spans="2:49" ht="96" x14ac:dyDescent="0.2">
      <c r="B10" s="3" t="s">
        <v>32</v>
      </c>
      <c r="C10" s="4">
        <v>20</v>
      </c>
      <c r="D10" s="4">
        <f t="shared" si="0"/>
        <v>18</v>
      </c>
      <c r="E10" s="4">
        <f t="shared" si="1"/>
        <v>37</v>
      </c>
      <c r="F10" s="4" t="s">
        <v>11</v>
      </c>
      <c r="G10" s="3" t="s">
        <v>27</v>
      </c>
      <c r="H10" s="3"/>
      <c r="I10" s="5" t="s">
        <v>28</v>
      </c>
      <c r="J10" s="6" t="s">
        <v>15</v>
      </c>
      <c r="K10" s="7" t="s">
        <v>29</v>
      </c>
    </row>
    <row r="11" spans="2:49" ht="96" x14ac:dyDescent="0.2">
      <c r="B11" s="3" t="s">
        <v>119</v>
      </c>
      <c r="C11" s="4">
        <v>20</v>
      </c>
      <c r="D11" s="4">
        <f t="shared" si="0"/>
        <v>38</v>
      </c>
      <c r="E11" s="4">
        <f t="shared" si="1"/>
        <v>57</v>
      </c>
      <c r="F11" s="4" t="s">
        <v>11</v>
      </c>
      <c r="G11" s="3" t="s">
        <v>27</v>
      </c>
      <c r="H11" s="3"/>
      <c r="I11" s="5" t="s">
        <v>31</v>
      </c>
      <c r="J11" s="6" t="s">
        <v>15</v>
      </c>
      <c r="K11" s="7" t="s">
        <v>29</v>
      </c>
    </row>
    <row r="12" spans="2:49" ht="96" x14ac:dyDescent="0.2">
      <c r="B12" s="3" t="s">
        <v>26</v>
      </c>
      <c r="C12" s="4">
        <v>20</v>
      </c>
      <c r="D12" s="4">
        <f t="shared" si="0"/>
        <v>58</v>
      </c>
      <c r="E12" s="4">
        <f t="shared" si="1"/>
        <v>77</v>
      </c>
      <c r="F12" s="4" t="s">
        <v>11</v>
      </c>
      <c r="G12" s="3" t="s">
        <v>27</v>
      </c>
      <c r="H12" s="3"/>
      <c r="I12" s="5" t="s">
        <v>33</v>
      </c>
      <c r="J12" s="6" t="s">
        <v>15</v>
      </c>
      <c r="K12" s="7" t="s">
        <v>29</v>
      </c>
    </row>
    <row r="13" spans="2:49" ht="96" x14ac:dyDescent="0.2">
      <c r="B13" s="3" t="s">
        <v>30</v>
      </c>
      <c r="C13" s="4">
        <v>20</v>
      </c>
      <c r="D13" s="4">
        <f t="shared" si="0"/>
        <v>78</v>
      </c>
      <c r="E13" s="4">
        <f t="shared" si="1"/>
        <v>97</v>
      </c>
      <c r="F13" s="4" t="s">
        <v>11</v>
      </c>
      <c r="G13" s="3" t="s">
        <v>27</v>
      </c>
      <c r="H13" s="3"/>
      <c r="I13" s="5" t="s">
        <v>34</v>
      </c>
      <c r="J13" s="6" t="s">
        <v>15</v>
      </c>
      <c r="K13" s="7" t="s">
        <v>29</v>
      </c>
    </row>
    <row r="14" spans="2:49" ht="24" x14ac:dyDescent="0.2">
      <c r="B14" s="3" t="s">
        <v>35</v>
      </c>
      <c r="C14" s="4">
        <v>8</v>
      </c>
      <c r="D14" s="4">
        <f t="shared" si="0"/>
        <v>98</v>
      </c>
      <c r="E14" s="4">
        <f t="shared" si="1"/>
        <v>105</v>
      </c>
      <c r="F14" s="4" t="s">
        <v>18</v>
      </c>
      <c r="G14" s="3" t="s">
        <v>36</v>
      </c>
      <c r="H14" s="3"/>
      <c r="I14" s="3" t="s">
        <v>20</v>
      </c>
      <c r="J14" s="4" t="s">
        <v>15</v>
      </c>
      <c r="K14" s="3" t="s">
        <v>37</v>
      </c>
    </row>
    <row r="15" spans="2:49" ht="24" x14ac:dyDescent="0.2">
      <c r="B15" s="3" t="s">
        <v>45</v>
      </c>
      <c r="C15" s="4">
        <v>12</v>
      </c>
      <c r="D15" s="4">
        <f>+E17+1</f>
        <v>169</v>
      </c>
      <c r="E15" s="4">
        <f t="shared" ref="E15:E20" si="2">+C15+D15-1</f>
        <v>180</v>
      </c>
      <c r="F15" s="4" t="s">
        <v>18</v>
      </c>
      <c r="G15" s="3" t="s">
        <v>46</v>
      </c>
      <c r="H15" s="3"/>
      <c r="I15" s="3" t="s">
        <v>20</v>
      </c>
      <c r="J15" s="4" t="s">
        <v>15</v>
      </c>
      <c r="K15" s="3" t="s">
        <v>47</v>
      </c>
    </row>
    <row r="16" spans="2:49" ht="24" x14ac:dyDescent="0.2">
      <c r="B16" s="3" t="s">
        <v>48</v>
      </c>
      <c r="C16" s="4">
        <v>10</v>
      </c>
      <c r="D16" s="4">
        <f>+E15+1</f>
        <v>181</v>
      </c>
      <c r="E16" s="4">
        <f t="shared" si="2"/>
        <v>190</v>
      </c>
      <c r="F16" s="4" t="s">
        <v>18</v>
      </c>
      <c r="G16" s="3" t="s">
        <v>49</v>
      </c>
      <c r="H16" s="3"/>
      <c r="I16" s="3" t="s">
        <v>20</v>
      </c>
      <c r="J16" s="4" t="s">
        <v>15</v>
      </c>
      <c r="K16" s="3" t="s">
        <v>50</v>
      </c>
    </row>
    <row r="17" spans="2:11" ht="96" x14ac:dyDescent="0.2">
      <c r="B17" s="3" t="s">
        <v>41</v>
      </c>
      <c r="C17" s="4">
        <v>45</v>
      </c>
      <c r="D17" s="4">
        <f>+E21+1</f>
        <v>124</v>
      </c>
      <c r="E17" s="4">
        <f t="shared" si="2"/>
        <v>168</v>
      </c>
      <c r="F17" s="4" t="s">
        <v>11</v>
      </c>
      <c r="G17" s="3" t="s">
        <v>42</v>
      </c>
      <c r="H17" s="3"/>
      <c r="I17" s="5" t="s">
        <v>43</v>
      </c>
      <c r="J17" s="6" t="s">
        <v>15</v>
      </c>
      <c r="K17" s="7" t="s">
        <v>44</v>
      </c>
    </row>
    <row r="18" spans="2:11" ht="24" x14ac:dyDescent="0.2">
      <c r="B18" s="3" t="s">
        <v>120</v>
      </c>
      <c r="C18" s="4">
        <v>20</v>
      </c>
      <c r="D18" s="4">
        <f>+E16+1</f>
        <v>191</v>
      </c>
      <c r="E18" s="4">
        <f t="shared" si="2"/>
        <v>210</v>
      </c>
      <c r="F18" s="4" t="s">
        <v>11</v>
      </c>
      <c r="G18" s="3" t="s">
        <v>121</v>
      </c>
      <c r="H18" s="3" t="s">
        <v>122</v>
      </c>
      <c r="I18" s="3" t="s">
        <v>123</v>
      </c>
      <c r="J18" s="4" t="s">
        <v>15</v>
      </c>
      <c r="K18" s="8" t="s">
        <v>51</v>
      </c>
    </row>
    <row r="19" spans="2:11" ht="108" x14ac:dyDescent="0.2">
      <c r="B19" s="3" t="s">
        <v>59</v>
      </c>
      <c r="C19" s="4">
        <v>50</v>
      </c>
      <c r="D19" s="4">
        <f>+E20+1</f>
        <v>221</v>
      </c>
      <c r="E19" s="4">
        <f t="shared" si="2"/>
        <v>270</v>
      </c>
      <c r="F19" s="4" t="s">
        <v>11</v>
      </c>
      <c r="G19" s="3" t="s">
        <v>60</v>
      </c>
      <c r="H19" s="3"/>
      <c r="I19" s="3" t="s">
        <v>61</v>
      </c>
      <c r="J19" s="9" t="s">
        <v>24</v>
      </c>
      <c r="K19" s="10" t="s">
        <v>62</v>
      </c>
    </row>
    <row r="20" spans="2:11" ht="60" x14ac:dyDescent="0.2">
      <c r="B20" s="3" t="s">
        <v>55</v>
      </c>
      <c r="C20" s="4">
        <v>2</v>
      </c>
      <c r="D20" s="4">
        <f>+E22+1</f>
        <v>219</v>
      </c>
      <c r="E20" s="4">
        <f t="shared" si="2"/>
        <v>220</v>
      </c>
      <c r="F20" s="4" t="s">
        <v>18</v>
      </c>
      <c r="G20" s="3" t="s">
        <v>56</v>
      </c>
      <c r="H20" s="3" t="s">
        <v>57</v>
      </c>
      <c r="I20" s="3" t="s">
        <v>20</v>
      </c>
      <c r="J20" s="4" t="s">
        <v>15</v>
      </c>
      <c r="K20" s="8" t="s">
        <v>58</v>
      </c>
    </row>
    <row r="21" spans="2:11" ht="36" x14ac:dyDescent="0.2">
      <c r="B21" s="3" t="s">
        <v>38</v>
      </c>
      <c r="C21" s="4">
        <v>18</v>
      </c>
      <c r="D21" s="4">
        <f>+E14+1</f>
        <v>106</v>
      </c>
      <c r="E21" s="4">
        <f t="shared" si="1"/>
        <v>123</v>
      </c>
      <c r="F21" s="4" t="s">
        <v>18</v>
      </c>
      <c r="G21" s="5" t="s">
        <v>39</v>
      </c>
      <c r="H21" s="5"/>
      <c r="I21" s="3" t="s">
        <v>20</v>
      </c>
      <c r="J21" s="4" t="s">
        <v>15</v>
      </c>
      <c r="K21" s="3" t="s">
        <v>40</v>
      </c>
    </row>
    <row r="22" spans="2:11" ht="24" x14ac:dyDescent="0.2">
      <c r="B22" s="3" t="s">
        <v>52</v>
      </c>
      <c r="C22" s="4">
        <v>8</v>
      </c>
      <c r="D22" s="4">
        <f>+E18+1</f>
        <v>211</v>
      </c>
      <c r="E22" s="4">
        <f t="shared" si="1"/>
        <v>218</v>
      </c>
      <c r="F22" s="4" t="s">
        <v>18</v>
      </c>
      <c r="G22" s="3" t="s">
        <v>53</v>
      </c>
      <c r="H22" s="3"/>
      <c r="I22" s="3" t="s">
        <v>20</v>
      </c>
      <c r="J22" s="4" t="s">
        <v>24</v>
      </c>
      <c r="K22" s="8" t="s">
        <v>54</v>
      </c>
    </row>
    <row r="23" spans="2:11" x14ac:dyDescent="0.2">
      <c r="B23" s="3" t="s">
        <v>63</v>
      </c>
      <c r="C23" s="4">
        <v>16</v>
      </c>
      <c r="D23" s="4" t="e">
        <f>+#REF!+1</f>
        <v>#REF!</v>
      </c>
      <c r="E23" s="4" t="e">
        <f t="shared" si="1"/>
        <v>#REF!</v>
      </c>
      <c r="F23" s="4" t="s">
        <v>18</v>
      </c>
      <c r="G23" s="3" t="s">
        <v>64</v>
      </c>
      <c r="H23" s="3"/>
      <c r="I23" s="3" t="s">
        <v>20</v>
      </c>
      <c r="J23" s="4" t="s">
        <v>15</v>
      </c>
      <c r="K23" s="8" t="s">
        <v>65</v>
      </c>
    </row>
    <row r="24" spans="2:11" ht="108" x14ac:dyDescent="0.2">
      <c r="B24" s="3" t="s">
        <v>66</v>
      </c>
      <c r="C24" s="4">
        <v>60</v>
      </c>
      <c r="D24" s="4" t="e">
        <f t="shared" si="0"/>
        <v>#REF!</v>
      </c>
      <c r="E24" s="4" t="e">
        <f t="shared" si="1"/>
        <v>#REF!</v>
      </c>
      <c r="F24" s="4" t="s">
        <v>11</v>
      </c>
      <c r="G24" s="3" t="s">
        <v>67</v>
      </c>
      <c r="H24" s="3"/>
      <c r="I24" s="5" t="s">
        <v>68</v>
      </c>
      <c r="J24" s="6" t="s">
        <v>15</v>
      </c>
      <c r="K24" s="10" t="s">
        <v>69</v>
      </c>
    </row>
    <row r="25" spans="2:11" ht="24" x14ac:dyDescent="0.2">
      <c r="B25" s="3" t="s">
        <v>70</v>
      </c>
      <c r="C25" s="4">
        <v>50</v>
      </c>
      <c r="D25" s="4" t="e">
        <f t="shared" si="0"/>
        <v>#REF!</v>
      </c>
      <c r="E25" s="4" t="e">
        <f t="shared" si="1"/>
        <v>#REF!</v>
      </c>
      <c r="F25" s="4" t="s">
        <v>11</v>
      </c>
      <c r="G25" s="3" t="s">
        <v>71</v>
      </c>
      <c r="H25" s="3"/>
      <c r="I25" s="5" t="s">
        <v>72</v>
      </c>
      <c r="J25" s="11" t="s">
        <v>24</v>
      </c>
      <c r="K25" s="8" t="s">
        <v>73</v>
      </c>
    </row>
    <row r="26" spans="2:11" ht="24" x14ac:dyDescent="0.2">
      <c r="B26" s="3" t="s">
        <v>74</v>
      </c>
      <c r="C26" s="4">
        <v>12</v>
      </c>
      <c r="D26" s="4" t="e">
        <f t="shared" si="0"/>
        <v>#REF!</v>
      </c>
      <c r="E26" s="4" t="e">
        <f t="shared" si="1"/>
        <v>#REF!</v>
      </c>
      <c r="F26" s="4" t="s">
        <v>18</v>
      </c>
      <c r="G26" s="3" t="s">
        <v>75</v>
      </c>
      <c r="H26" s="3"/>
      <c r="I26" s="3" t="s">
        <v>76</v>
      </c>
      <c r="J26" s="4" t="s">
        <v>24</v>
      </c>
      <c r="K26" s="8" t="s">
        <v>77</v>
      </c>
    </row>
    <row r="27" spans="2:11" ht="24" x14ac:dyDescent="0.2">
      <c r="B27" s="3" t="s">
        <v>78</v>
      </c>
      <c r="C27" s="4">
        <v>5</v>
      </c>
      <c r="D27" s="4" t="e">
        <f t="shared" si="0"/>
        <v>#REF!</v>
      </c>
      <c r="E27" s="4" t="e">
        <f t="shared" si="1"/>
        <v>#REF!</v>
      </c>
      <c r="F27" s="4" t="s">
        <v>18</v>
      </c>
      <c r="G27" s="3" t="s">
        <v>79</v>
      </c>
      <c r="H27" s="3"/>
      <c r="I27" s="3" t="s">
        <v>76</v>
      </c>
      <c r="J27" s="4" t="s">
        <v>24</v>
      </c>
      <c r="K27" s="8" t="s">
        <v>80</v>
      </c>
    </row>
    <row r="28" spans="2:11" ht="24" x14ac:dyDescent="0.2">
      <c r="B28" s="3" t="s">
        <v>81</v>
      </c>
      <c r="C28" s="4">
        <v>1</v>
      </c>
      <c r="D28" s="4" t="e">
        <f t="shared" si="0"/>
        <v>#REF!</v>
      </c>
      <c r="E28" s="4" t="e">
        <f t="shared" si="1"/>
        <v>#REF!</v>
      </c>
      <c r="F28" s="4" t="s">
        <v>11</v>
      </c>
      <c r="G28" s="3" t="s">
        <v>82</v>
      </c>
      <c r="H28" s="3"/>
      <c r="I28" s="5" t="s">
        <v>72</v>
      </c>
      <c r="J28" s="4" t="s">
        <v>15</v>
      </c>
      <c r="K28" s="8" t="s">
        <v>83</v>
      </c>
    </row>
    <row r="29" spans="2:11" ht="36" x14ac:dyDescent="0.2">
      <c r="B29" s="3" t="s">
        <v>84</v>
      </c>
      <c r="C29" s="4">
        <v>1</v>
      </c>
      <c r="D29" s="4" t="e">
        <f t="shared" si="0"/>
        <v>#REF!</v>
      </c>
      <c r="E29" s="4" t="e">
        <f t="shared" si="1"/>
        <v>#REF!</v>
      </c>
      <c r="F29" s="4" t="s">
        <v>18</v>
      </c>
      <c r="G29" s="3" t="s">
        <v>85</v>
      </c>
      <c r="H29" s="3"/>
      <c r="I29" s="3" t="s">
        <v>76</v>
      </c>
      <c r="J29" s="4" t="s">
        <v>24</v>
      </c>
      <c r="K29" s="8" t="s">
        <v>86</v>
      </c>
    </row>
    <row r="30" spans="2:11" ht="24" x14ac:dyDescent="0.2">
      <c r="B30" s="3" t="s">
        <v>87</v>
      </c>
      <c r="C30" s="4">
        <v>30</v>
      </c>
      <c r="D30" s="4" t="e">
        <f t="shared" si="0"/>
        <v>#REF!</v>
      </c>
      <c r="E30" s="4" t="e">
        <f t="shared" si="1"/>
        <v>#REF!</v>
      </c>
      <c r="F30" s="4" t="s">
        <v>11</v>
      </c>
      <c r="G30" s="3" t="s">
        <v>88</v>
      </c>
      <c r="H30" s="3"/>
      <c r="I30" s="5" t="s">
        <v>72</v>
      </c>
      <c r="J30" s="11" t="s">
        <v>24</v>
      </c>
      <c r="K30" s="8" t="s">
        <v>89</v>
      </c>
    </row>
    <row r="31" spans="2:11" ht="24" x14ac:dyDescent="0.2">
      <c r="B31" s="3" t="s">
        <v>90</v>
      </c>
      <c r="C31" s="4">
        <v>30</v>
      </c>
      <c r="D31" s="4" t="e">
        <f t="shared" si="0"/>
        <v>#REF!</v>
      </c>
      <c r="E31" s="4" t="e">
        <f t="shared" si="1"/>
        <v>#REF!</v>
      </c>
      <c r="F31" s="4" t="s">
        <v>11</v>
      </c>
      <c r="G31" s="3" t="s">
        <v>91</v>
      </c>
      <c r="H31" s="3"/>
      <c r="I31" s="5" t="s">
        <v>72</v>
      </c>
      <c r="J31" s="11" t="s">
        <v>24</v>
      </c>
      <c r="K31" s="8" t="s">
        <v>89</v>
      </c>
    </row>
    <row r="32" spans="2:11" ht="24" x14ac:dyDescent="0.2">
      <c r="B32" s="3" t="s">
        <v>92</v>
      </c>
      <c r="C32" s="4">
        <v>13</v>
      </c>
      <c r="D32" s="4" t="e">
        <f t="shared" si="0"/>
        <v>#REF!</v>
      </c>
      <c r="E32" s="4" t="e">
        <f t="shared" si="1"/>
        <v>#REF!</v>
      </c>
      <c r="F32" s="4" t="s">
        <v>18</v>
      </c>
      <c r="G32" s="3" t="s">
        <v>93</v>
      </c>
      <c r="H32" s="3"/>
      <c r="I32" s="3" t="s">
        <v>76</v>
      </c>
      <c r="J32" s="4" t="s">
        <v>24</v>
      </c>
      <c r="K32" s="8" t="s">
        <v>94</v>
      </c>
    </row>
    <row r="33" spans="2:11" ht="24" x14ac:dyDescent="0.2">
      <c r="B33" s="3" t="s">
        <v>95</v>
      </c>
      <c r="C33" s="4">
        <v>40</v>
      </c>
      <c r="D33" s="4" t="e">
        <f t="shared" si="0"/>
        <v>#REF!</v>
      </c>
      <c r="E33" s="4" t="e">
        <f t="shared" si="1"/>
        <v>#REF!</v>
      </c>
      <c r="F33" s="4" t="s">
        <v>11</v>
      </c>
      <c r="G33" s="3" t="s">
        <v>96</v>
      </c>
      <c r="H33" s="3"/>
      <c r="I33" s="5" t="s">
        <v>72</v>
      </c>
      <c r="J33" s="11" t="s">
        <v>24</v>
      </c>
      <c r="K33" s="8" t="s">
        <v>97</v>
      </c>
    </row>
    <row r="34" spans="2:11" ht="24" x14ac:dyDescent="0.2">
      <c r="B34" s="3" t="s">
        <v>98</v>
      </c>
      <c r="C34" s="4">
        <v>20</v>
      </c>
      <c r="D34" s="4" t="e">
        <f t="shared" si="0"/>
        <v>#REF!</v>
      </c>
      <c r="E34" s="4" t="e">
        <f t="shared" si="1"/>
        <v>#REF!</v>
      </c>
      <c r="F34" s="4" t="s">
        <v>11</v>
      </c>
      <c r="G34" s="3" t="s">
        <v>99</v>
      </c>
      <c r="H34" s="3"/>
      <c r="I34" s="5" t="s">
        <v>72</v>
      </c>
      <c r="J34" s="11" t="s">
        <v>24</v>
      </c>
      <c r="K34" s="8" t="s">
        <v>100</v>
      </c>
    </row>
    <row r="35" spans="2:11" ht="24" x14ac:dyDescent="0.2">
      <c r="B35" s="3" t="s">
        <v>101</v>
      </c>
      <c r="C35" s="4">
        <v>8</v>
      </c>
      <c r="D35" s="4" t="e">
        <f t="shared" si="0"/>
        <v>#REF!</v>
      </c>
      <c r="E35" s="4" t="e">
        <f t="shared" si="1"/>
        <v>#REF!</v>
      </c>
      <c r="F35" s="4" t="s">
        <v>18</v>
      </c>
      <c r="G35" s="3" t="s">
        <v>102</v>
      </c>
      <c r="H35" s="3"/>
      <c r="I35" s="3" t="s">
        <v>76</v>
      </c>
      <c r="J35" s="4" t="s">
        <v>24</v>
      </c>
      <c r="K35" s="8" t="s">
        <v>103</v>
      </c>
    </row>
    <row r="36" spans="2:11" ht="24" x14ac:dyDescent="0.2">
      <c r="B36" s="3" t="s">
        <v>104</v>
      </c>
      <c r="C36" s="4">
        <v>11</v>
      </c>
      <c r="D36" s="4" t="e">
        <f t="shared" si="0"/>
        <v>#REF!</v>
      </c>
      <c r="E36" s="4" t="e">
        <f t="shared" si="1"/>
        <v>#REF!</v>
      </c>
      <c r="F36" s="4" t="s">
        <v>18</v>
      </c>
      <c r="G36" s="3" t="s">
        <v>105</v>
      </c>
      <c r="H36" s="3"/>
      <c r="I36" s="3" t="s">
        <v>76</v>
      </c>
      <c r="J36" s="4" t="s">
        <v>24</v>
      </c>
      <c r="K36" s="8" t="s">
        <v>106</v>
      </c>
    </row>
    <row r="37" spans="2:11" ht="24" x14ac:dyDescent="0.2">
      <c r="B37" s="3" t="s">
        <v>107</v>
      </c>
      <c r="C37" s="4">
        <v>30</v>
      </c>
      <c r="D37" s="4" t="e">
        <f t="shared" si="0"/>
        <v>#REF!</v>
      </c>
      <c r="E37" s="4" t="e">
        <f t="shared" si="1"/>
        <v>#REF!</v>
      </c>
      <c r="F37" s="4" t="s">
        <v>11</v>
      </c>
      <c r="G37" s="3" t="s">
        <v>108</v>
      </c>
      <c r="H37" s="3"/>
      <c r="I37" s="5" t="s">
        <v>72</v>
      </c>
      <c r="J37" s="12" t="s">
        <v>24</v>
      </c>
      <c r="K37" s="8" t="s">
        <v>89</v>
      </c>
    </row>
    <row r="38" spans="2:11" ht="24" x14ac:dyDescent="0.2">
      <c r="B38" s="3" t="s">
        <v>109</v>
      </c>
      <c r="C38" s="4">
        <v>16</v>
      </c>
      <c r="D38" s="4" t="e">
        <f t="shared" si="0"/>
        <v>#REF!</v>
      </c>
      <c r="E38" s="4" t="e">
        <f t="shared" si="1"/>
        <v>#REF!</v>
      </c>
      <c r="F38" s="4" t="s">
        <v>18</v>
      </c>
      <c r="G38" s="3" t="s">
        <v>110</v>
      </c>
      <c r="H38" s="3"/>
      <c r="I38" s="3" t="s">
        <v>76</v>
      </c>
      <c r="J38" s="4" t="s">
        <v>24</v>
      </c>
      <c r="K38" s="8" t="s">
        <v>111</v>
      </c>
    </row>
    <row r="39" spans="2:11" ht="24" x14ac:dyDescent="0.2">
      <c r="B39" s="3" t="s">
        <v>112</v>
      </c>
      <c r="C39" s="4">
        <v>2</v>
      </c>
      <c r="D39" s="4" t="e">
        <f t="shared" si="0"/>
        <v>#REF!</v>
      </c>
      <c r="E39" s="4" t="e">
        <f t="shared" si="1"/>
        <v>#REF!</v>
      </c>
      <c r="F39" s="4" t="s">
        <v>18</v>
      </c>
      <c r="G39" s="3" t="s">
        <v>113</v>
      </c>
      <c r="H39" s="3"/>
      <c r="I39" s="3" t="s">
        <v>76</v>
      </c>
      <c r="J39" s="4" t="s">
        <v>24</v>
      </c>
      <c r="K39" s="8" t="s">
        <v>114</v>
      </c>
    </row>
    <row r="40" spans="2:11" ht="24" x14ac:dyDescent="0.2">
      <c r="B40" s="3" t="s">
        <v>81</v>
      </c>
      <c r="C40" s="4">
        <v>200</v>
      </c>
      <c r="D40" s="4" t="e">
        <f t="shared" si="0"/>
        <v>#REF!</v>
      </c>
      <c r="E40" s="4" t="e">
        <f t="shared" si="1"/>
        <v>#REF!</v>
      </c>
      <c r="F40" s="4" t="s">
        <v>11</v>
      </c>
      <c r="G40" s="3" t="s">
        <v>82</v>
      </c>
      <c r="H40" s="3"/>
      <c r="I40" s="3" t="s">
        <v>72</v>
      </c>
      <c r="J40" s="4" t="s">
        <v>15</v>
      </c>
      <c r="K40" s="8" t="s">
        <v>115</v>
      </c>
    </row>
    <row r="41" spans="2:11" ht="24" x14ac:dyDescent="0.2">
      <c r="B41" s="3" t="s">
        <v>116</v>
      </c>
      <c r="C41" s="4">
        <v>10</v>
      </c>
      <c r="D41" s="4" t="e">
        <f t="shared" si="0"/>
        <v>#REF!</v>
      </c>
      <c r="E41" s="4" t="e">
        <f t="shared" si="1"/>
        <v>#REF!</v>
      </c>
      <c r="F41" s="4" t="s">
        <v>18</v>
      </c>
      <c r="G41" s="3" t="s">
        <v>117</v>
      </c>
      <c r="H41" s="3"/>
      <c r="I41" s="3"/>
      <c r="J41" s="4" t="s">
        <v>24</v>
      </c>
      <c r="K41" s="3" t="s">
        <v>118</v>
      </c>
    </row>
  </sheetData>
  <mergeCells count="1">
    <mergeCell ref="B3:J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DISEÑO ARCHIVO PLANO</vt:lpstr>
    </vt:vector>
  </TitlesOfParts>
  <Company>bancoavvillas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Alexandra Amador Rojas</dc:creator>
  <cp:lastModifiedBy>Paula Angelica Aguja</cp:lastModifiedBy>
  <dcterms:created xsi:type="dcterms:W3CDTF">2018-11-13T16:51:57Z</dcterms:created>
  <dcterms:modified xsi:type="dcterms:W3CDTF">2025-09-10T16:13:16Z</dcterms:modified>
</cp:coreProperties>
</file>